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ОШЕХОНСКОЕ ШОСС 9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<sst xmlns="http://schemas.openxmlformats.org/spreadsheetml/2006/main" count="104" uniqueCount="100">
  <si>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</si>
  <si>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</si>
  <si>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</si>
  <si>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Пошехонское шоссе , 9</t>
  </si>
  <si>
    <t xml:space="preserve">       период: с 01 января 2019 по 31 декабря 2019 года</t>
  </si>
  <si>
    <t xml:space="preserve">Общая  площадь дома : 21200,7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</si>
  <si>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</si>
  <si>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24,45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</si>
  <si>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</si>
  <si>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</si>
  <si>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</si>
  <si>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</si>
  <si>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</si>
  <si>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</si>
  <si>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</si>
  <si>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</si>
  <si>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</si>
  <si>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</si>
  <si>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</si>
  <si>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</si>
  <si>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</si>
  <si>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</si>
  <si>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</si>
  <si>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</si>
  <si>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</si>
  <si>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</si>
  <si>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</si>
  <si>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</si>
  <si>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</si>
  <si>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</si>
  <si>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</si>
  <si>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</si>
  <si>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</si>
  <si>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</si>
  <si>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</si>
  <si>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</si>
  <si>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</si>
  <si>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</si>
  <si>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</si>
  <si>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полотенцесушителя в кв.№73, 74, 149, 171- 4 шт.</t>
  </si>
  <si>
    <t xml:space="preserve">Установка опоры под водопроводную трубу в подвале подъезд №10</t>
  </si>
  <si>
    <t xml:space="preserve">Замена ливневой канализации на чердаке подъезд № 7 Д110 - 22м</t>
  </si>
  <si>
    <t xml:space="preserve">замена вытяжной канализации на чердаке подъезд № 7 Д110-32м, Д50-7м</t>
  </si>
  <si>
    <t xml:space="preserve">Промывка пластинчатого теплообменника - 4 шт.</t>
  </si>
  <si>
    <t xml:space="preserve">Промывка системы отопления</t>
  </si>
  <si>
    <t xml:space="preserve">Замена шарового крана в ТУ № 1 Д80 - 1 шт.</t>
  </si>
  <si>
    <t xml:space="preserve">Замена труб х/г водоснабжения в кв.№237 Д32-12м, Д20-4м</t>
  </si>
  <si>
    <t xml:space="preserve">Замена радиаторов в подъезде № 7 - 42 секции</t>
  </si>
  <si>
    <t xml:space="preserve">Замена радиаторов в подъезде № 1 - 35 секции</t>
  </si>
  <si>
    <t xml:space="preserve">Проверка, прочистка и устранение засоров вент.каналов</t>
  </si>
  <si>
    <t xml:space="preserve">Замена электропривода регулирующего клапана с/с отопления ТУ подъезда № 10</t>
  </si>
  <si>
    <t xml:space="preserve">2.2. Работы по благоустройству земельного участка </t>
  </si>
  <si>
    <t xml:space="preserve">Привоз земли для газонов - 24 т</t>
  </si>
  <si>
    <t xml:space="preserve">Изготовление и установка скамеек у подъездов №№8-9 - 2шт.</t>
  </si>
  <si>
    <t xml:space="preserve">Установка и ремонт метал.сетки ограждения корта - 160,4 кв.м.</t>
  </si>
  <si>
    <t xml:space="preserve">Ремонт ограждения  корта, ремонт малых форм на детской площадке, ремонт и установка скамейки на корте - 1 шт.</t>
  </si>
  <si>
    <t xml:space="preserve">2.3 Работы по содержанию помещений, входящих в состав общего имущества многоквартирного дома</t>
  </si>
  <si>
    <t xml:space="preserve">Косметический ремонт подъезда № 7</t>
  </si>
  <si>
    <t xml:space="preserve">Косметический ремонт подъезда № 1</t>
  </si>
  <si>
    <t xml:space="preserve">Косметический ремонт подъезда № 5</t>
  </si>
  <si>
    <t xml:space="preserve">Замена мет.почтовых ящиков подъезд № 1</t>
  </si>
  <si>
    <t xml:space="preserve">Замена мет.почтовых ящиков подъезд № 7</t>
  </si>
  <si>
    <t xml:space="preserve">Установка информационных досок у подъездов №№3-8 (фасад)</t>
  </si>
  <si>
    <t xml:space="preserve">Установка муляжа видеокамеры в подъезды - 6 шт.</t>
  </si>
  <si>
    <t xml:space="preserve">Установка входной тамбурной двери в подъезд № 1 -1 шт.</t>
  </si>
  <si>
    <t xml:space="preserve">Замена мет.почтовых ящиков подъезд № 5</t>
  </si>
  <si>
    <t xml:space="preserve">Укладка противоскользящего покрытия в тамбуре подъезда № 1 - 2,7 кв.м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</si>
  <si>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</si>
  <si>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Изготовление и установка пандуса на 1-ом этаже подъезд № 10</t>
  </si>
  <si>
    <t xml:space="preserve">Косметический ремонт входов в подъезды №№3-8 (фасад)</t>
  </si>
  <si>
    <t xml:space="preserve">Ремонт козырька балкона кв.№269, 270 - 10 кв.м.</t>
  </si>
  <si>
    <t xml:space="preserve">Герметизация межпанельных швов - 32 пм и панелей -2,6 кв.м. кв.№191</t>
  </si>
  <si>
    <t xml:space="preserve">Ремонт козырьков балконов над кв.№№267, 268, 37-308 - 20 кв.м.</t>
  </si>
  <si>
    <t xml:space="preserve">Установка дециметровой антенны для цифрового телевидения подъезд № 4 - 1шт.</t>
  </si>
  <si>
    <t xml:space="preserve">Установка двери выхода на кровлю подъезд № 3 - 1 шт.</t>
  </si>
  <si>
    <t xml:space="preserve">Установка дверей ПВХ выхода на кровлю - 9шт.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</si>
  <si>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</si>
  <si>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</si>
  <si>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</si>
  <si>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</si>
  <si>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</si>
  <si>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</si>
  <si>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</si>
  <si>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</si>
  <si>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</si>
  <si>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</si>
  <si>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квитанций </t>
  </si>
  <si>
    <t xml:space="preserve">8.2 Установка доводчиков</t>
  </si>
  <si>
    <t xml:space="preserve">8.3 Утилизация  ртутных  ламп</t>
  </si>
  <si>
    <t xml:space="preserve">8.4  Уборка,  вывоз  листвы, веток, снега  и КГО</t>
  </si>
  <si>
    <t xml:space="preserve">8.5 Техническое  обслуживание  охранной  сигнализации  в  подвале  и  на  чердаке </t>
  </si>
  <si>
    <t xml:space="preserve">8.6 Установка табличек и противовандальных рамок</t>
  </si>
  <si>
    <t xml:space="preserve">8.7 Снятие показаний и злектронная передача общедомовых приборов учета ресурсоснабжающим организациям</t>
  </si>
  <si>
    <t xml:space="preserve">8.8 Размещение  информационных  табличек 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</si>
  <si>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 :   - 361536,52 руб.</t>
  </si>
  <si>
    <t xml:space="preserve">За  отчетный   период   поступило  от  населения  на  содержание  и  текущий  ремонт  :  1444822,93  руб.</t>
  </si>
  <si>
    <t xml:space="preserve">Выполнено  работ  по  содержанию  и  текущему  ремонту  за  отчетный  период  :  1548254,43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</si>
  <si>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:  - 464968,02 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</si>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</sst>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11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98"/>
  <sheetViews>
    <sheetView showFormulas="false" showGridLines="true" showRowColHeaders="true" showZeros="true" rightToLeft="false" tabSelected="true" showOutlineSymbols="true" defaultGridColor="true" view="normal" topLeftCell="A65" colorId="64" zoomScale="100" zoomScaleNormal="100" zoomScalePageLayoutView="100" workbookViewId="0">
      <selection pane="topLeft" activeCell="G67" activeCellId="0" sqref="G67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2247644.62</v>
      </c>
      <c r="F12" s="9"/>
    </row>
    <row r="13" customFormat="false" ht="15.6" hidden="false" customHeight="false" outlineLevel="0" collapsed="false">
      <c r="B13" s="10" t="s">
        <v>14</v>
      </c>
      <c r="C13" s="7" t="n">
        <v>7227341.85</v>
      </c>
      <c r="D13" s="7" t="n">
        <v>7165999.2</v>
      </c>
      <c r="E13" s="11" t="n">
        <f aca="false">D13-C13</f>
        <v>-61342.6499999994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11526939.2</v>
      </c>
      <c r="D14" s="7" t="n">
        <f aca="false">D15+D16+D17</f>
        <v>11234648.96</v>
      </c>
      <c r="E14" s="11" t="n">
        <f aca="false">D14-C14</f>
        <v>-292290.24</v>
      </c>
      <c r="F14" s="11"/>
    </row>
    <row r="15" customFormat="false" ht="15.6" hidden="false" customHeight="false" outlineLevel="0" collapsed="false">
      <c r="B15" s="10" t="s">
        <v>16</v>
      </c>
      <c r="C15" s="7" t="n">
        <v>2335258.91</v>
      </c>
      <c r="D15" s="7" t="n">
        <v>2286826.97</v>
      </c>
      <c r="E15" s="11" t="n">
        <f aca="false">D15-C15</f>
        <v>-48431.9399999999</v>
      </c>
      <c r="F15" s="11"/>
    </row>
    <row r="16" customFormat="false" ht="15.6" hidden="false" customHeight="false" outlineLevel="0" collapsed="false">
      <c r="B16" s="10" t="s">
        <v>17</v>
      </c>
      <c r="C16" s="7" t="n">
        <v>1185179.1</v>
      </c>
      <c r="D16" s="7" t="n">
        <v>1258611.37</v>
      </c>
      <c r="E16" s="11" t="n">
        <f aca="false">D16-C16</f>
        <v>73432.27</v>
      </c>
      <c r="F16" s="11"/>
    </row>
    <row r="17" customFormat="false" ht="15.6" hidden="false" customHeight="false" outlineLevel="0" collapsed="false">
      <c r="B17" s="10" t="s">
        <v>18</v>
      </c>
      <c r="C17" s="7" t="n">
        <v>8006501.19</v>
      </c>
      <c r="D17" s="7" t="n">
        <v>7689210.62</v>
      </c>
      <c r="E17" s="11" t="n">
        <f aca="false">D17-C17</f>
        <v>-317290.57</v>
      </c>
      <c r="F17" s="11"/>
    </row>
    <row r="18" customFormat="false" ht="15.6" hidden="false" customHeight="false" outlineLevel="0" collapsed="false">
      <c r="B18" s="12" t="s">
        <v>19</v>
      </c>
      <c r="C18" s="7" t="n">
        <v>100362.14</v>
      </c>
      <c r="D18" s="7" t="n">
        <v>196188.84</v>
      </c>
      <c r="E18" s="11" t="n">
        <f aca="false">D18-C18</f>
        <v>95826.7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18854643.19</v>
      </c>
      <c r="D19" s="7" t="n">
        <f aca="false">D13+D14+D18</f>
        <v>18596837</v>
      </c>
      <c r="E19" s="11" t="n">
        <f aca="false">D19-C19</f>
        <v>-257806.190000001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2505450.81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9" t="s">
        <v>27</v>
      </c>
      <c r="C25" s="9"/>
      <c r="D25" s="9"/>
      <c r="E25" s="9"/>
      <c r="F25" s="9"/>
    </row>
    <row r="26" customFormat="false" ht="12.75" hidden="false" customHeight="true" outlineLevel="0" collapsed="false">
      <c r="B26" s="19" t="s">
        <v>28</v>
      </c>
      <c r="C26" s="19"/>
      <c r="D26" s="17" t="n">
        <v>21200.7</v>
      </c>
      <c r="E26" s="18" t="s">
        <v>29</v>
      </c>
      <c r="F26" s="20" t="n">
        <v>343589.64</v>
      </c>
    </row>
    <row r="27" customFormat="false" ht="67.5" hidden="false" customHeight="true" outlineLevel="0" collapsed="false">
      <c r="B27" s="19"/>
      <c r="C27" s="19"/>
      <c r="D27" s="17"/>
      <c r="E27" s="18"/>
      <c r="F27" s="20"/>
    </row>
    <row r="28" customFormat="false" ht="45.75" hidden="false" customHeight="true" outlineLevel="0" collapsed="false">
      <c r="B28" s="12" t="s">
        <v>30</v>
      </c>
      <c r="C28" s="12"/>
      <c r="D28" s="21" t="n">
        <v>21200.7</v>
      </c>
      <c r="E28" s="22" t="s">
        <v>31</v>
      </c>
      <c r="F28" s="23" t="n">
        <v>1134722.4</v>
      </c>
    </row>
    <row r="29" customFormat="false" ht="46.8" hidden="false" customHeight="false" outlineLevel="0" collapsed="false">
      <c r="B29" s="24" t="s">
        <v>32</v>
      </c>
      <c r="C29" s="24"/>
      <c r="D29" s="21" t="n">
        <v>21200.7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21" t="n">
        <v>21200.7</v>
      </c>
      <c r="E30" s="22" t="s">
        <v>34</v>
      </c>
      <c r="F30" s="23" t="n">
        <v>7381.8</v>
      </c>
    </row>
    <row r="31" customFormat="false" ht="23.25" hidden="false" customHeight="true" outlineLevel="0" collapsed="false">
      <c r="B31" s="9" t="s">
        <v>35</v>
      </c>
      <c r="C31" s="9"/>
      <c r="D31" s="9"/>
      <c r="E31" s="9"/>
      <c r="F31" s="9"/>
    </row>
    <row r="32" customFormat="false" ht="55.5" hidden="false" customHeight="true" outlineLevel="0" collapsed="false">
      <c r="A32" s="0" t="s">
        <v>36</v>
      </c>
      <c r="B32" s="25" t="s">
        <v>37</v>
      </c>
      <c r="C32" s="25"/>
      <c r="D32" s="7"/>
      <c r="E32" s="18" t="s">
        <v>38</v>
      </c>
      <c r="F32" s="26"/>
    </row>
    <row r="33" customFormat="false" ht="30.75" hidden="false" customHeight="true" outlineLevel="0" collapsed="false">
      <c r="B33" s="27" t="s">
        <v>39</v>
      </c>
      <c r="C33" s="27"/>
      <c r="D33" s="7"/>
      <c r="E33" s="18"/>
      <c r="F33" s="28" t="n">
        <v>37844.02</v>
      </c>
    </row>
    <row r="34" customFormat="false" ht="34.2" hidden="false" customHeight="true" outlineLevel="0" collapsed="false">
      <c r="B34" s="27" t="s">
        <v>40</v>
      </c>
      <c r="C34" s="27"/>
      <c r="D34" s="7"/>
      <c r="E34" s="18"/>
      <c r="F34" s="29" t="n">
        <v>3137.84</v>
      </c>
    </row>
    <row r="35" customFormat="false" ht="34.5" hidden="false" customHeight="true" outlineLevel="0" collapsed="false">
      <c r="B35" s="30" t="s">
        <v>41</v>
      </c>
      <c r="C35" s="30"/>
      <c r="D35" s="7"/>
      <c r="E35" s="18"/>
      <c r="F35" s="29" t="n">
        <v>27988.33</v>
      </c>
    </row>
    <row r="36" customFormat="false" ht="27.75" hidden="false" customHeight="true" outlineLevel="0" collapsed="false">
      <c r="B36" s="27" t="s">
        <v>42</v>
      </c>
      <c r="C36" s="27"/>
      <c r="D36" s="7"/>
      <c r="E36" s="18"/>
      <c r="F36" s="29" t="n">
        <v>37793.91</v>
      </c>
    </row>
    <row r="37" customFormat="false" ht="24" hidden="false" customHeight="true" outlineLevel="0" collapsed="false">
      <c r="B37" s="30" t="s">
        <v>43</v>
      </c>
      <c r="C37" s="30"/>
      <c r="D37" s="7"/>
      <c r="E37" s="18"/>
      <c r="F37" s="29" t="n">
        <v>37700.96</v>
      </c>
    </row>
    <row r="38" customFormat="false" ht="25.5" hidden="false" customHeight="true" outlineLevel="0" collapsed="false">
      <c r="B38" s="27" t="s">
        <v>44</v>
      </c>
      <c r="C38" s="27"/>
      <c r="D38" s="7"/>
      <c r="E38" s="18"/>
      <c r="F38" s="29" t="n">
        <v>87979.33</v>
      </c>
    </row>
    <row r="39" customFormat="false" ht="27" hidden="false" customHeight="true" outlineLevel="0" collapsed="false">
      <c r="B39" s="31" t="s">
        <v>45</v>
      </c>
      <c r="C39" s="31"/>
      <c r="D39" s="7"/>
      <c r="E39" s="18"/>
      <c r="F39" s="29" t="n">
        <v>4362.35</v>
      </c>
    </row>
    <row r="40" customFormat="false" ht="30" hidden="false" customHeight="true" outlineLevel="0" collapsed="false">
      <c r="B40" s="27" t="s">
        <v>46</v>
      </c>
      <c r="C40" s="27"/>
      <c r="D40" s="7"/>
      <c r="E40" s="18"/>
      <c r="F40" s="32" t="n">
        <v>22943.37</v>
      </c>
    </row>
    <row r="41" customFormat="false" ht="21.75" hidden="false" customHeight="true" outlineLevel="0" collapsed="false">
      <c r="B41" s="33" t="s">
        <v>47</v>
      </c>
      <c r="C41" s="33"/>
      <c r="D41" s="7"/>
      <c r="E41" s="18"/>
      <c r="F41" s="7" t="n">
        <v>54378.32</v>
      </c>
    </row>
    <row r="42" customFormat="false" ht="28.5" hidden="false" customHeight="true" outlineLevel="0" collapsed="false">
      <c r="B42" s="31" t="s">
        <v>48</v>
      </c>
      <c r="C42" s="31"/>
      <c r="D42" s="7"/>
      <c r="E42" s="18"/>
      <c r="F42" s="7" t="n">
        <v>48910.42</v>
      </c>
    </row>
    <row r="43" customFormat="false" ht="34.8" hidden="false" customHeight="true" outlineLevel="0" collapsed="false">
      <c r="B43" s="31" t="s">
        <v>49</v>
      </c>
      <c r="C43" s="31"/>
      <c r="D43" s="7"/>
      <c r="E43" s="18"/>
      <c r="F43" s="7" t="n">
        <v>52484</v>
      </c>
    </row>
    <row r="44" customFormat="false" ht="35.4" hidden="false" customHeight="true" outlineLevel="0" collapsed="false">
      <c r="B44" s="31" t="s">
        <v>50</v>
      </c>
      <c r="C44" s="31"/>
      <c r="D44" s="7"/>
      <c r="E44" s="18"/>
      <c r="F44" s="7" t="n">
        <v>32297.32</v>
      </c>
    </row>
    <row r="45" customFormat="false" ht="22.95" hidden="false" customHeight="true" outlineLevel="0" collapsed="false">
      <c r="B45" s="34" t="s">
        <v>51</v>
      </c>
      <c r="C45" s="34"/>
      <c r="D45" s="22"/>
      <c r="E45" s="18" t="s">
        <v>38</v>
      </c>
      <c r="F45" s="9"/>
    </row>
    <row r="46" customFormat="false" ht="23.25" hidden="false" customHeight="true" outlineLevel="0" collapsed="false">
      <c r="B46" s="31" t="s">
        <v>52</v>
      </c>
      <c r="C46" s="31"/>
      <c r="D46" s="22"/>
      <c r="E46" s="18"/>
      <c r="F46" s="7" t="n">
        <v>22718.84</v>
      </c>
    </row>
    <row r="47" customFormat="false" ht="34.8" hidden="false" customHeight="true" outlineLevel="0" collapsed="false">
      <c r="B47" s="31" t="s">
        <v>53</v>
      </c>
      <c r="C47" s="31"/>
      <c r="D47" s="22"/>
      <c r="E47" s="18"/>
      <c r="F47" s="7" t="n">
        <v>18000</v>
      </c>
    </row>
    <row r="48" customFormat="false" ht="34.8" hidden="false" customHeight="true" outlineLevel="0" collapsed="false">
      <c r="B48" s="31" t="s">
        <v>54</v>
      </c>
      <c r="C48" s="31"/>
      <c r="D48" s="22"/>
      <c r="E48" s="18"/>
      <c r="F48" s="7" t="n">
        <v>113457.82</v>
      </c>
    </row>
    <row r="49" customFormat="false" ht="30" hidden="false" customHeight="true" outlineLevel="0" collapsed="false">
      <c r="B49" s="31" t="s">
        <v>55</v>
      </c>
      <c r="C49" s="31"/>
      <c r="D49" s="22"/>
      <c r="E49" s="18"/>
      <c r="F49" s="7" t="n">
        <v>3380.07</v>
      </c>
    </row>
    <row r="50" customFormat="false" ht="48" hidden="false" customHeight="true" outlineLevel="0" collapsed="false">
      <c r="B50" s="35" t="s">
        <v>56</v>
      </c>
      <c r="C50" s="35"/>
      <c r="D50" s="7"/>
      <c r="E50" s="18" t="s">
        <v>38</v>
      </c>
      <c r="F50" s="9"/>
    </row>
    <row r="51" customFormat="false" ht="48" hidden="false" customHeight="true" outlineLevel="0" collapsed="false">
      <c r="B51" s="36" t="s">
        <v>57</v>
      </c>
      <c r="C51" s="36"/>
      <c r="D51" s="7"/>
      <c r="E51" s="18"/>
      <c r="F51" s="7" t="n">
        <v>193578.61</v>
      </c>
    </row>
    <row r="52" customFormat="false" ht="48" hidden="false" customHeight="true" outlineLevel="0" collapsed="false">
      <c r="B52" s="36" t="s">
        <v>58</v>
      </c>
      <c r="C52" s="36"/>
      <c r="D52" s="7"/>
      <c r="E52" s="18"/>
      <c r="F52" s="7" t="n">
        <v>193578.61</v>
      </c>
    </row>
    <row r="53" customFormat="false" ht="48" hidden="false" customHeight="true" outlineLevel="0" collapsed="false">
      <c r="B53" s="36" t="s">
        <v>59</v>
      </c>
      <c r="C53" s="36"/>
      <c r="D53" s="7"/>
      <c r="E53" s="18"/>
      <c r="F53" s="7" t="n">
        <v>193603.14</v>
      </c>
    </row>
    <row r="54" customFormat="false" ht="48" hidden="false" customHeight="true" outlineLevel="0" collapsed="false">
      <c r="B54" s="36" t="s">
        <v>60</v>
      </c>
      <c r="C54" s="36"/>
      <c r="D54" s="7"/>
      <c r="E54" s="18"/>
      <c r="F54" s="7" t="n">
        <v>15194.33</v>
      </c>
    </row>
    <row r="55" customFormat="false" ht="48" hidden="false" customHeight="true" outlineLevel="0" collapsed="false">
      <c r="B55" s="36" t="s">
        <v>61</v>
      </c>
      <c r="C55" s="36"/>
      <c r="D55" s="7"/>
      <c r="E55" s="18"/>
      <c r="F55" s="7" t="n">
        <v>14086.45</v>
      </c>
    </row>
    <row r="56" customFormat="false" ht="48" hidden="false" customHeight="true" outlineLevel="0" collapsed="false">
      <c r="B56" s="36" t="s">
        <v>62</v>
      </c>
      <c r="C56" s="36"/>
      <c r="D56" s="7"/>
      <c r="E56" s="18"/>
      <c r="F56" s="7" t="n">
        <v>7298.92</v>
      </c>
    </row>
    <row r="57" customFormat="false" ht="48" hidden="false" customHeight="true" outlineLevel="0" collapsed="false">
      <c r="B57" s="36" t="s">
        <v>63</v>
      </c>
      <c r="C57" s="36"/>
      <c r="D57" s="7"/>
      <c r="E57" s="18"/>
      <c r="F57" s="7" t="n">
        <v>6702</v>
      </c>
    </row>
    <row r="58" customFormat="false" ht="48" hidden="false" customHeight="true" outlineLevel="0" collapsed="false">
      <c r="B58" s="36" t="s">
        <v>64</v>
      </c>
      <c r="C58" s="36"/>
      <c r="D58" s="7"/>
      <c r="E58" s="18"/>
      <c r="F58" s="7" t="n">
        <v>30000</v>
      </c>
    </row>
    <row r="59" customFormat="false" ht="55.5" hidden="false" customHeight="true" outlineLevel="0" collapsed="false">
      <c r="B59" s="36" t="s">
        <v>65</v>
      </c>
      <c r="C59" s="36"/>
      <c r="D59" s="7"/>
      <c r="E59" s="18"/>
      <c r="F59" s="7" t="n">
        <v>14086.45</v>
      </c>
    </row>
    <row r="60" customFormat="false" ht="55.5" hidden="false" customHeight="true" outlineLevel="0" collapsed="false">
      <c r="B60" s="36" t="s">
        <v>66</v>
      </c>
      <c r="C60" s="36"/>
      <c r="D60" s="7"/>
      <c r="E60" s="18"/>
      <c r="F60" s="7" t="n">
        <v>2700.87</v>
      </c>
    </row>
    <row r="61" customFormat="false" ht="57" hidden="false" customHeight="true" outlineLevel="0" collapsed="false">
      <c r="B61" s="35" t="s">
        <v>67</v>
      </c>
      <c r="C61" s="35"/>
      <c r="D61" s="37"/>
      <c r="E61" s="18" t="s">
        <v>38</v>
      </c>
      <c r="F61" s="6"/>
    </row>
    <row r="62" customFormat="false" ht="34.5" hidden="false" customHeight="true" outlineLevel="0" collapsed="false">
      <c r="B62" s="36" t="s">
        <v>68</v>
      </c>
      <c r="C62" s="36"/>
      <c r="D62" s="37"/>
      <c r="E62" s="18"/>
      <c r="F62" s="18" t="n">
        <v>23920</v>
      </c>
    </row>
    <row r="63" customFormat="false" ht="27" hidden="false" customHeight="true" outlineLevel="0" collapsed="false">
      <c r="B63" s="36" t="s">
        <v>69</v>
      </c>
      <c r="C63" s="36"/>
      <c r="D63" s="37"/>
      <c r="E63" s="18"/>
      <c r="F63" s="18" t="n">
        <v>30037.99</v>
      </c>
    </row>
    <row r="64" customFormat="false" ht="22.5" hidden="false" customHeight="true" outlineLevel="0" collapsed="false">
      <c r="B64" s="27" t="s">
        <v>70</v>
      </c>
      <c r="C64" s="27"/>
      <c r="D64" s="37"/>
      <c r="E64" s="18"/>
      <c r="F64" s="18" t="n">
        <v>9060.74</v>
      </c>
    </row>
    <row r="65" customFormat="false" ht="41.25" hidden="false" customHeight="true" outlineLevel="0" collapsed="false">
      <c r="B65" s="27" t="s">
        <v>71</v>
      </c>
      <c r="C65" s="27"/>
      <c r="D65" s="37"/>
      <c r="E65" s="18"/>
      <c r="F65" s="18" t="n">
        <v>27046.34</v>
      </c>
    </row>
    <row r="66" customFormat="false" ht="36" hidden="false" customHeight="true" outlineLevel="0" collapsed="false">
      <c r="B66" s="27" t="s">
        <v>72</v>
      </c>
      <c r="C66" s="27"/>
      <c r="D66" s="37"/>
      <c r="E66" s="18"/>
      <c r="F66" s="18" t="n">
        <v>18249.95</v>
      </c>
    </row>
    <row r="67" customFormat="false" ht="50.25" hidden="false" customHeight="true" outlineLevel="0" collapsed="false">
      <c r="B67" s="27" t="s">
        <v>73</v>
      </c>
      <c r="C67" s="27"/>
      <c r="D67" s="37"/>
      <c r="E67" s="18"/>
      <c r="F67" s="18" t="n">
        <v>16333.13</v>
      </c>
    </row>
    <row r="68" customFormat="false" ht="50.25" hidden="false" customHeight="true" outlineLevel="0" collapsed="false">
      <c r="B68" s="27" t="s">
        <v>74</v>
      </c>
      <c r="C68" s="27"/>
      <c r="D68" s="37"/>
      <c r="E68" s="18"/>
      <c r="F68" s="18" t="n">
        <v>5550</v>
      </c>
    </row>
    <row r="69" customFormat="false" ht="35.25" hidden="false" customHeight="true" outlineLevel="0" collapsed="false">
      <c r="B69" s="27" t="s">
        <v>75</v>
      </c>
      <c r="C69" s="27"/>
      <c r="D69" s="37"/>
      <c r="E69" s="18"/>
      <c r="F69" s="18" t="n">
        <v>141850</v>
      </c>
    </row>
    <row r="70" customFormat="false" ht="31.5" hidden="false" customHeight="true" outlineLevel="0" collapsed="false">
      <c r="B70" s="34" t="s">
        <v>76</v>
      </c>
      <c r="C70" s="34"/>
      <c r="D70" s="38"/>
      <c r="E70" s="39"/>
      <c r="F70" s="9" t="n">
        <f aca="false">SUM(F32:F69)</f>
        <v>1548254.43</v>
      </c>
    </row>
    <row r="71" customFormat="false" ht="22.95" hidden="false" customHeight="true" outlineLevel="0" collapsed="false">
      <c r="B71" s="40" t="s">
        <v>77</v>
      </c>
      <c r="C71" s="40"/>
      <c r="D71" s="40"/>
      <c r="E71" s="40"/>
      <c r="F71" s="40"/>
    </row>
    <row r="72" customFormat="false" ht="48.75" hidden="false" customHeight="true" outlineLevel="0" collapsed="false">
      <c r="B72" s="12" t="s">
        <v>78</v>
      </c>
      <c r="C72" s="12"/>
      <c r="D72" s="21" t="n">
        <v>21200.7</v>
      </c>
      <c r="E72" s="18" t="s">
        <v>79</v>
      </c>
      <c r="F72" s="23" t="n">
        <v>409552.08</v>
      </c>
    </row>
    <row r="73" customFormat="false" ht="21.75" hidden="false" customHeight="true" outlineLevel="0" collapsed="false">
      <c r="B73" s="12" t="s">
        <v>80</v>
      </c>
      <c r="C73" s="12"/>
      <c r="D73" s="21" t="n">
        <v>21200.7</v>
      </c>
      <c r="E73" s="7"/>
      <c r="F73" s="23" t="n">
        <v>85456.02</v>
      </c>
    </row>
    <row r="74" customFormat="false" ht="22.5" hidden="false" customHeight="true" outlineLevel="0" collapsed="false">
      <c r="B74" s="24" t="s">
        <v>81</v>
      </c>
      <c r="C74" s="24"/>
      <c r="D74" s="21" t="n">
        <v>21200.7</v>
      </c>
      <c r="E74" s="7"/>
      <c r="F74" s="23" t="n">
        <v>62372.62</v>
      </c>
    </row>
    <row r="75" customFormat="false" ht="15.6" hidden="false" customHeight="false" outlineLevel="0" collapsed="false">
      <c r="B75" s="41" t="s">
        <v>82</v>
      </c>
      <c r="C75" s="41"/>
      <c r="D75" s="21" t="n">
        <v>21200.7</v>
      </c>
      <c r="E75" s="7"/>
      <c r="F75" s="23" t="n">
        <v>585312.96</v>
      </c>
    </row>
    <row r="76" customFormat="false" ht="15.6" hidden="false" customHeight="false" outlineLevel="0" collapsed="false">
      <c r="B76" s="41" t="s">
        <v>83</v>
      </c>
      <c r="C76" s="41"/>
      <c r="D76" s="21" t="n">
        <v>21200.7</v>
      </c>
      <c r="E76" s="7"/>
      <c r="F76" s="23" t="n">
        <v>894202.74</v>
      </c>
    </row>
    <row r="77" customFormat="false" ht="15.6" hidden="false" customHeight="false" outlineLevel="0" collapsed="false">
      <c r="B77" s="41" t="s">
        <v>84</v>
      </c>
      <c r="C77" s="41"/>
      <c r="D77" s="21" t="n">
        <v>21200.7</v>
      </c>
      <c r="E77" s="7"/>
      <c r="F77" s="23" t="n">
        <v>564491.98</v>
      </c>
    </row>
    <row r="78" customFormat="false" ht="15.6" hidden="false" customHeight="false" outlineLevel="0" collapsed="false">
      <c r="B78" s="42" t="s">
        <v>85</v>
      </c>
      <c r="C78" s="42"/>
      <c r="D78" s="18" t="n">
        <v>21200.7</v>
      </c>
      <c r="E78" s="29"/>
      <c r="F78" s="23" t="n">
        <f aca="false">F79+F80+F81+F82+F83+F86+F85+F84</f>
        <v>188891.45</v>
      </c>
    </row>
    <row r="79" customFormat="false" ht="15.6" hidden="false" customHeight="false" outlineLevel="0" collapsed="false">
      <c r="B79" s="24" t="s">
        <v>86</v>
      </c>
      <c r="C79" s="24"/>
      <c r="D79" s="18"/>
      <c r="E79" s="29"/>
      <c r="F79" s="23" t="n">
        <v>23715.36</v>
      </c>
    </row>
    <row r="80" customFormat="false" ht="15.6" hidden="false" customHeight="false" outlineLevel="0" collapsed="false">
      <c r="B80" s="24" t="s">
        <v>87</v>
      </c>
      <c r="C80" s="24"/>
      <c r="D80" s="18"/>
      <c r="E80" s="29"/>
      <c r="F80" s="23" t="n">
        <v>42000</v>
      </c>
    </row>
    <row r="81" customFormat="false" ht="15.6" hidden="false" customHeight="false" outlineLevel="0" collapsed="false">
      <c r="B81" s="24" t="s">
        <v>88</v>
      </c>
      <c r="C81" s="24"/>
      <c r="D81" s="18"/>
      <c r="E81" s="29"/>
      <c r="F81" s="23" t="n">
        <v>323</v>
      </c>
    </row>
    <row r="82" customFormat="false" ht="15.6" hidden="false" customHeight="false" outlineLevel="0" collapsed="false">
      <c r="B82" s="43" t="s">
        <v>89</v>
      </c>
      <c r="C82" s="43"/>
      <c r="D82" s="21"/>
      <c r="E82" s="32"/>
      <c r="F82" s="44" t="n">
        <v>37684.9</v>
      </c>
    </row>
    <row r="83" customFormat="false" ht="33" hidden="false" customHeight="true" outlineLevel="0" collapsed="false">
      <c r="B83" s="12" t="s">
        <v>90</v>
      </c>
      <c r="C83" s="12"/>
      <c r="D83" s="45"/>
      <c r="E83" s="45"/>
      <c r="F83" s="46" t="n">
        <v>7485.96</v>
      </c>
    </row>
    <row r="84" customFormat="false" ht="22.5" hidden="false" customHeight="true" outlineLevel="0" collapsed="false">
      <c r="B84" s="12" t="s">
        <v>91</v>
      </c>
      <c r="C84" s="12"/>
      <c r="D84" s="45"/>
      <c r="E84" s="45"/>
      <c r="F84" s="46" t="n">
        <v>11258.59</v>
      </c>
    </row>
    <row r="85" customFormat="false" ht="39.75" hidden="false" customHeight="true" outlineLevel="0" collapsed="false">
      <c r="B85" s="12" t="s">
        <v>92</v>
      </c>
      <c r="C85" s="12"/>
      <c r="D85" s="45"/>
      <c r="E85" s="45"/>
      <c r="F85" s="46" t="n">
        <v>88023.64</v>
      </c>
    </row>
    <row r="86" customFormat="false" ht="18.75" hidden="false" customHeight="true" outlineLevel="0" collapsed="false">
      <c r="B86" s="24" t="s">
        <v>93</v>
      </c>
      <c r="C86" s="24"/>
      <c r="D86" s="45"/>
      <c r="E86" s="45"/>
      <c r="F86" s="46" t="n">
        <v>-21600</v>
      </c>
    </row>
    <row r="87" customFormat="false" ht="30.75" hidden="false" customHeight="true" outlineLevel="0" collapsed="false">
      <c r="B87" s="47"/>
      <c r="C87" s="48"/>
      <c r="D87" s="48"/>
      <c r="E87" s="48"/>
      <c r="F87" s="48"/>
    </row>
    <row r="88" customFormat="false" ht="43.5" hidden="false" customHeight="true" outlineLevel="0" collapsed="false">
      <c r="B88" s="49" t="s">
        <v>94</v>
      </c>
      <c r="C88" s="49"/>
      <c r="D88" s="49"/>
      <c r="E88" s="49"/>
      <c r="F88" s="49"/>
    </row>
    <row r="89" customFormat="false" ht="36.75" hidden="false" customHeight="true" outlineLevel="0" collapsed="false">
      <c r="B89" s="49" t="s">
        <v>95</v>
      </c>
      <c r="C89" s="49"/>
      <c r="D89" s="49"/>
      <c r="E89" s="49"/>
      <c r="F89" s="49"/>
    </row>
    <row r="90" customFormat="false" ht="15.6" hidden="false" customHeight="false" outlineLevel="0" collapsed="false">
      <c r="B90" s="1"/>
      <c r="C90" s="1"/>
      <c r="D90" s="1"/>
      <c r="E90" s="1"/>
      <c r="F90" s="1"/>
    </row>
    <row r="91" customFormat="false" ht="15.6" hidden="false" customHeight="false" outlineLevel="0" collapsed="false">
      <c r="B91" s="3" t="s">
        <v>96</v>
      </c>
      <c r="C91" s="3"/>
      <c r="D91" s="3"/>
      <c r="E91" s="3"/>
      <c r="F91" s="3"/>
    </row>
    <row r="92" customFormat="false" ht="15.6" hidden="false" customHeight="false" outlineLevel="0" collapsed="false">
      <c r="B92" s="1"/>
      <c r="C92" s="50"/>
      <c r="D92" s="1"/>
      <c r="E92" s="1"/>
      <c r="F92" s="1"/>
    </row>
    <row r="93" customFormat="false" ht="38.25" hidden="false" customHeight="true" outlineLevel="0" collapsed="false">
      <c r="B93" s="49" t="s">
        <v>97</v>
      </c>
      <c r="C93" s="49"/>
      <c r="D93" s="49"/>
      <c r="E93" s="49"/>
      <c r="F93" s="49"/>
    </row>
    <row r="94" customFormat="false" ht="15.6" hidden="false" customHeight="false" outlineLevel="0" collapsed="false">
      <c r="B94" s="1"/>
      <c r="C94" s="1"/>
      <c r="D94" s="1"/>
      <c r="E94" s="1"/>
      <c r="F94" s="1"/>
    </row>
    <row r="96" customFormat="false" ht="30.75" hidden="false" customHeight="true" outlineLevel="0" collapsed="false">
      <c r="B96" s="51" t="s">
        <v>98</v>
      </c>
      <c r="C96" s="51"/>
      <c r="D96" s="51"/>
      <c r="E96" s="51"/>
      <c r="F96" s="51"/>
    </row>
    <row r="98" customFormat="false" ht="24.75" hidden="false" customHeight="true" outlineLevel="0" collapsed="false">
      <c r="B98" s="51" t="s">
        <v>99</v>
      </c>
      <c r="C98" s="51"/>
      <c r="D98" s="51"/>
      <c r="E98" s="51"/>
      <c r="F98" s="51"/>
    </row>
  </sheetData>
  <mergeCells count="91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44"/>
    <mergeCell ref="E32:E44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D45:D49"/>
    <mergeCell ref="E45:E49"/>
    <mergeCell ref="B46:C46"/>
    <mergeCell ref="B47:C47"/>
    <mergeCell ref="B48:C48"/>
    <mergeCell ref="B49:C49"/>
    <mergeCell ref="B50:C50"/>
    <mergeCell ref="D50:D60"/>
    <mergeCell ref="E50:E6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D61:D69"/>
    <mergeCell ref="E61:E69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F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B88:F88"/>
    <mergeCell ref="B89:F89"/>
    <mergeCell ref="B91:F91"/>
    <mergeCell ref="B93:F93"/>
    <mergeCell ref="B96:F96"/>
    <mergeCell ref="B98:F98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2020-03-25T10:28:32Z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